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<sst xmlns="http://schemas.openxmlformats.org/spreadsheetml/2006/main" count="117" uniqueCount="110">
  <si>
    <t>Note 1 - Accounting Policies</t>
  </si>
  <si>
    <t>Note 2: -  Exceptional items</t>
  </si>
  <si>
    <t>Note 3: Extraordinary items</t>
  </si>
  <si>
    <t>Note 4: Taxation</t>
  </si>
  <si>
    <t>Note 7- Purchases or Disposal of Quoted  Securities</t>
  </si>
  <si>
    <t>Note 8 - Changes in Composition of Company/ Group</t>
  </si>
  <si>
    <t>Note 9 - Corporate Proposals</t>
  </si>
  <si>
    <t>Note 10 - Seasonal or Cyclical Factors</t>
  </si>
  <si>
    <t>Note 11- Issuance or Repayments of Debts and Equity Securities</t>
  </si>
  <si>
    <t>Note 12 - Group Borrowings and Debts Securities</t>
  </si>
  <si>
    <t>a. Short term borrowings - secured</t>
  </si>
  <si>
    <t xml:space="preserve">ECR </t>
  </si>
  <si>
    <t xml:space="preserve">Bankers' acceptances </t>
  </si>
  <si>
    <t>Bank overdraft</t>
  </si>
  <si>
    <t>Hire purchase</t>
  </si>
  <si>
    <t>Term loan</t>
  </si>
  <si>
    <t>There were no contingent liabilities as at the date of this announcement.</t>
  </si>
  <si>
    <t>Note 14 - Financial Instruments</t>
  </si>
  <si>
    <t>There were no outstanding foreign currency contracts as at the date of this announcement.</t>
  </si>
  <si>
    <t>Note15 - Material Litigation</t>
  </si>
  <si>
    <t>There were no material litigation as at the date of this announcement.</t>
  </si>
  <si>
    <t>Note 17 - Comparison with Preceding Quarter's Result</t>
  </si>
  <si>
    <t>Proforma group profit before tax for the 2nd quarter ended 30 June, 2000 was RM2.058 million</t>
  </si>
  <si>
    <t>compared with RM1.338million in the preceding quarter ended 31 March 2000. This was mainly due to</t>
  </si>
  <si>
    <t>Note 20 - Variance from Profit Forecast and Profit Guarantee</t>
  </si>
  <si>
    <t>Only applicable to final quarter.</t>
  </si>
  <si>
    <t>Note 21 - Dividend</t>
  </si>
  <si>
    <t>No dividend was recommended for the quarter under review.</t>
  </si>
  <si>
    <t>The second quarter financial statements have been prepared using the same accounting policies, method of</t>
  </si>
  <si>
    <t xml:space="preserve">computation and basis of consolidation as compared with those used in the preparation of the recent </t>
  </si>
  <si>
    <t>There was no exceptional item in the quarterly financial statement under review.</t>
  </si>
  <si>
    <t>There were no pre-acquisition profits/ losses for the current year fianancial period ended 30 June, 2000.</t>
  </si>
  <si>
    <t>Note 6 : Profit on Sales of Investments and/ or Properties</t>
  </si>
  <si>
    <t>There were no sales of investments or properties for the current financial period ended 30 June, 2000</t>
  </si>
  <si>
    <t>There was no purchase or disposal of quoted securities for the current financial period ended 30 June, 2000.</t>
  </si>
  <si>
    <t>There were no issuance and repayment of debts and equity securities, share buy-backs, share cancellation,</t>
  </si>
  <si>
    <t>shares held as treasury shares and resale of treasury shares during the current financial period ended</t>
  </si>
  <si>
    <t>b. Long term borrowings - secured</t>
  </si>
  <si>
    <t>between depreciation and corresponding capital allowances.</t>
  </si>
  <si>
    <t>40,000,000 ordinary shares of RM1.00 on the Second Board of the KLSE shall be on the 15 August, 2000.</t>
  </si>
  <si>
    <t>There is no major seasonal influence for the current quarter under review.</t>
  </si>
  <si>
    <t>Major geographical segment:</t>
  </si>
  <si>
    <t>Malaysia</t>
  </si>
  <si>
    <t>Hong Kong (S.A.R)</t>
  </si>
  <si>
    <t>Turnover</t>
  </si>
  <si>
    <t>RM'000</t>
  </si>
  <si>
    <t>The taxation provided was mainly due to the deferred taxation, of which was mainly in respect of timing differences</t>
  </si>
  <si>
    <t>Total</t>
  </si>
  <si>
    <t>Proforma group turnover for the current quarter was RM26.861million compared with RM19.628million</t>
  </si>
  <si>
    <t xml:space="preserve">The proposed listing and quotation for the enlarged issued and paid-up-capital of RM40,000,000, comprising </t>
  </si>
  <si>
    <t xml:space="preserve">The prospects for the coming second half financial year will be better than that of first half  as Asia economy is  </t>
  </si>
  <si>
    <t>gradually recovering. This augurs well for the group's business. Therefore, the Group's performance for the second</t>
  </si>
  <si>
    <t>half is expected to be satisfactory.</t>
  </si>
  <si>
    <t xml:space="preserve">in the first quarter, ie., an increase of approx. 37%. This is mainly due to seasonal influnce in the first quarter, </t>
  </si>
  <si>
    <t>resulting in lower turnover and profit.</t>
  </si>
  <si>
    <t xml:space="preserve">Trust receipt </t>
  </si>
  <si>
    <t>NOTES</t>
  </si>
  <si>
    <t>TA WIN HOLDINGS BERHAD (Company No.291592-U)</t>
  </si>
  <si>
    <t>NOTES TO QUARTERLY REPORT ENDED 30 JUNE 2000</t>
  </si>
  <si>
    <t>Note 22  - Current and comparative figures for consolidated balance sheet</t>
  </si>
  <si>
    <t xml:space="preserve">      ordinary shares of RM1.00 each at a purchase consideration of RM35,623,092 to be satisfied by an issue of</t>
  </si>
  <si>
    <t xml:space="preserve">      The purchase consideration was arrived at based on the audited Net Tangible Assets (NTA) of Ta Win </t>
  </si>
  <si>
    <t>(c)  all inter company balances have been eliminated in arriving the performa consolidated balance sheets.</t>
  </si>
  <si>
    <t xml:space="preserve">(1) Proforma I </t>
  </si>
  <si>
    <t>(2) Proforma II</t>
  </si>
  <si>
    <t xml:space="preserve">Profroma II incorporates Proforma I and the right issue of 3,918,000 new ordinary shares of RM1.00 each by  </t>
  </si>
  <si>
    <t>TWHB at an issue price of RM1.50 per share on the basis of approximately 100 new ordinary shares of RM1.00</t>
  </si>
  <si>
    <t xml:space="preserve">      as at 31 December, 1998 of RM30,717,426 and adjusting for revaluation surplus of RM4,905,666;</t>
  </si>
  <si>
    <t>(b) acquisitions of the entire issued and paid-up capital of Twin Industrial (HK) Company Limited (Twin) comprising</t>
  </si>
  <si>
    <t xml:space="preserve">      RM1.18 per share credited as fully paid-up;</t>
  </si>
  <si>
    <t xml:space="preserve">      10,000 ordinary shares of HK$1.00 each for a cash consideration of RM1.00 which is nominal amount after taking</t>
  </si>
  <si>
    <t xml:space="preserve">      into consideration the audited negative NTA of Twin as at 31 December, 1998;</t>
  </si>
  <si>
    <t>followings:</t>
  </si>
  <si>
    <t>For the current quarter reporting and its comparative figures purpose, the consolidated balance sheets incorporated the</t>
  </si>
  <si>
    <t>each for every existing 768 ordinary shares held upon completion of the acquisitions of  Ta Win and Twin.</t>
  </si>
  <si>
    <t>Deferred tax</t>
  </si>
  <si>
    <t>30 June, 2000</t>
  </si>
  <si>
    <t>31 March, 2000</t>
  </si>
  <si>
    <t>Subscribers' shares</t>
  </si>
  <si>
    <t>Issued at approx.</t>
  </si>
  <si>
    <t>RM1.18 per share</t>
  </si>
  <si>
    <t xml:space="preserve"> pursuant to acquisition</t>
  </si>
  <si>
    <t>Rights Issue of approx.</t>
  </si>
  <si>
    <t>100 new Ta Win Holdings</t>
  </si>
  <si>
    <t>Bhd ( TWHB) for every 768</t>
  </si>
  <si>
    <t>of Ta Win Industries (M)</t>
  </si>
  <si>
    <t>TWHB shares held at</t>
  </si>
  <si>
    <t>RM1.50 per share</t>
  </si>
  <si>
    <t>Date of allotment</t>
  </si>
  <si>
    <t>shares alloted</t>
  </si>
  <si>
    <t>No of ordinary</t>
  </si>
  <si>
    <t>Par value (RM)</t>
  </si>
  <si>
    <t>Consideration</t>
  </si>
  <si>
    <t>Total Issued and</t>
  </si>
  <si>
    <t>paid-up-capital</t>
  </si>
  <si>
    <r>
      <t xml:space="preserve">30 June,2000, except for those stated in </t>
    </r>
    <r>
      <rPr>
        <b/>
        <sz val="10"/>
        <rFont val="Times New Roman"/>
        <family val="1"/>
      </rPr>
      <t>Note 8</t>
    </r>
    <r>
      <rPr>
        <sz val="10"/>
        <rFont val="Times New Roman"/>
        <family val="1"/>
      </rPr>
      <t>.</t>
    </r>
  </si>
  <si>
    <t>(a) acquisitions of the entire issued and paid-up-capital of Ta Win, comprising 8,000,000</t>
  </si>
  <si>
    <t xml:space="preserve">      30,081,998 new ordinary shares of RM1.00 each in TWHB at an issue price of approximately</t>
  </si>
  <si>
    <t>Sdn Bhd (Ta Win).</t>
  </si>
  <si>
    <t>Note 16 - Segmental Reporting</t>
  </si>
  <si>
    <t>Year to date</t>
  </si>
  <si>
    <t>As at 30.6.2000</t>
  </si>
  <si>
    <t>Profit before tax</t>
  </si>
  <si>
    <t>Total Assets Employed</t>
  </si>
  <si>
    <t>prospectus, dated 28 June, 2000 issued by the company.</t>
  </si>
  <si>
    <t>Note 5: Pre-acquisition Profits / Losses</t>
  </si>
  <si>
    <t>Note 13 - Contingent Liabilities</t>
  </si>
  <si>
    <t>Note 18 - Review of Performance</t>
  </si>
  <si>
    <t>Note 19 - Current year Prospects</t>
  </si>
  <si>
    <t>festive seasons such as the Chinese New Year and Hari Raya, as many businesses were closed for many days.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</si>
</sst>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</numFmts>
  <fonts count="6">
    <font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77" fontId="3" fillId="0" borderId="1" xfId="15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7" fontId="4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5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54">
      <selection activeCell="A135" sqref="A135"/>
    </sheetView>
  </sheetViews>
  <sheetFormatPr defaultColWidth="9.00390625" defaultRowHeight="16.5"/>
  <cols>
    <col min="1" max="1" width="9.125" style="2" bestFit="1" customWidth="1"/>
    <col min="2" max="2" width="9.00390625" style="2" customWidth="1"/>
    <col min="3" max="3" width="10.75390625" style="2" bestFit="1" customWidth="1"/>
    <col min="4" max="4" width="11.375" style="2" customWidth="1"/>
    <col min="5" max="5" width="12.625" style="2" customWidth="1"/>
    <col min="6" max="6" width="21.00390625" style="2" customWidth="1"/>
    <col min="7" max="7" width="10.125" style="2" customWidth="1"/>
    <col min="8" max="16384" width="9.00390625" style="2" customWidth="1"/>
  </cols>
  <sheetData>
    <row r="1" ht="14.25">
      <c r="A1" s="13" t="s">
        <v>57</v>
      </c>
    </row>
    <row r="2" ht="14.25">
      <c r="A2" s="13" t="s">
        <v>58</v>
      </c>
    </row>
    <row r="3" ht="14.25">
      <c r="A3" s="13"/>
    </row>
    <row r="4" ht="14.25">
      <c r="A4" s="13"/>
    </row>
    <row r="5" ht="14.25">
      <c r="A5" s="14" t="s">
        <v>56</v>
      </c>
    </row>
    <row r="7" ht="12.75">
      <c r="A7" s="3" t="s">
        <v>0</v>
      </c>
    </row>
    <row r="9" ht="12.75">
      <c r="A9" s="2" t="s">
        <v>28</v>
      </c>
    </row>
    <row r="10" ht="12.75">
      <c r="A10" s="2" t="s">
        <v>29</v>
      </c>
    </row>
    <row r="11" ht="12.75">
      <c r="A11" s="2" t="s">
        <v>104</v>
      </c>
    </row>
    <row r="14" ht="12.75">
      <c r="A14" s="3" t="s">
        <v>1</v>
      </c>
    </row>
    <row r="16" ht="12.75">
      <c r="A16" s="2" t="s">
        <v>30</v>
      </c>
    </row>
    <row r="19" ht="12.75">
      <c r="A19" s="3" t="s">
        <v>2</v>
      </c>
    </row>
    <row r="21" ht="12.75">
      <c r="A21" s="2" t="s">
        <v>30</v>
      </c>
    </row>
    <row r="23" ht="12.75">
      <c r="A23" s="3" t="s">
        <v>3</v>
      </c>
    </row>
    <row r="24" spans="1:6" ht="12.75">
      <c r="A24" s="3"/>
      <c r="E24" s="17" t="s">
        <v>76</v>
      </c>
      <c r="F24" s="17" t="s">
        <v>77</v>
      </c>
    </row>
    <row r="25" spans="5:6" ht="12.75">
      <c r="E25" s="17" t="s">
        <v>45</v>
      </c>
      <c r="F25" s="17" t="s">
        <v>45</v>
      </c>
    </row>
    <row r="26" ht="12.75">
      <c r="A26" s="3"/>
    </row>
    <row r="27" spans="1:6" ht="13.5" thickBot="1">
      <c r="A27" s="2" t="s">
        <v>75</v>
      </c>
      <c r="E27" s="16">
        <v>91</v>
      </c>
      <c r="F27" s="16">
        <v>0</v>
      </c>
    </row>
    <row r="28" ht="13.5" thickTop="1">
      <c r="A28" s="3"/>
    </row>
    <row r="29" ht="12.75">
      <c r="A29" s="2" t="s">
        <v>46</v>
      </c>
    </row>
    <row r="30" ht="12.75">
      <c r="A30" s="2" t="s">
        <v>38</v>
      </c>
    </row>
    <row r="33" ht="12.75">
      <c r="A33" s="3" t="s">
        <v>105</v>
      </c>
    </row>
    <row r="35" ht="12.75">
      <c r="A35" s="2" t="s">
        <v>31</v>
      </c>
    </row>
    <row r="38" ht="12.75">
      <c r="A38" s="3" t="s">
        <v>32</v>
      </c>
    </row>
    <row r="40" ht="12.75">
      <c r="A40" s="2" t="s">
        <v>33</v>
      </c>
    </row>
    <row r="43" ht="12.75">
      <c r="A43" s="3" t="s">
        <v>4</v>
      </c>
    </row>
    <row r="45" ht="12.75">
      <c r="A45" s="2" t="s">
        <v>34</v>
      </c>
    </row>
    <row r="48" ht="12.75">
      <c r="A48" s="3" t="s">
        <v>5</v>
      </c>
    </row>
    <row r="50" spans="1:7" ht="12.75">
      <c r="A50" s="3" t="s">
        <v>88</v>
      </c>
      <c r="C50" s="3" t="s">
        <v>90</v>
      </c>
      <c r="E50" s="1" t="s">
        <v>91</v>
      </c>
      <c r="F50" s="1" t="s">
        <v>92</v>
      </c>
      <c r="G50" s="3" t="s">
        <v>93</v>
      </c>
    </row>
    <row r="51" spans="3:7" ht="12.75">
      <c r="C51" s="3" t="s">
        <v>89</v>
      </c>
      <c r="G51" s="3" t="s">
        <v>94</v>
      </c>
    </row>
    <row r="53" spans="1:7" ht="12.75">
      <c r="A53" s="18">
        <v>34400</v>
      </c>
      <c r="C53" s="2">
        <v>2</v>
      </c>
      <c r="E53" s="19">
        <v>1</v>
      </c>
      <c r="F53" s="2" t="s">
        <v>78</v>
      </c>
      <c r="G53" s="2">
        <v>2</v>
      </c>
    </row>
    <row r="54" ht="12.75">
      <c r="E54" s="19"/>
    </row>
    <row r="55" spans="1:7" ht="12.75">
      <c r="A55" s="18">
        <v>36621</v>
      </c>
      <c r="C55" s="6">
        <v>30081998</v>
      </c>
      <c r="E55" s="19">
        <v>1</v>
      </c>
      <c r="F55" s="2" t="s">
        <v>79</v>
      </c>
      <c r="G55" s="6">
        <v>30082000</v>
      </c>
    </row>
    <row r="56" spans="5:6" ht="12.75">
      <c r="E56" s="19"/>
      <c r="F56" s="2" t="s">
        <v>80</v>
      </c>
    </row>
    <row r="57" spans="1:6" ht="12.75">
      <c r="A57" s="4"/>
      <c r="E57" s="19"/>
      <c r="F57" s="2" t="s">
        <v>81</v>
      </c>
    </row>
    <row r="58" spans="1:6" ht="12.75">
      <c r="A58" s="4"/>
      <c r="E58" s="15"/>
      <c r="F58" s="2" t="s">
        <v>85</v>
      </c>
    </row>
    <row r="59" spans="1:6" ht="12.75">
      <c r="A59" s="4"/>
      <c r="E59" s="15"/>
      <c r="F59" s="2" t="s">
        <v>98</v>
      </c>
    </row>
    <row r="60" spans="1:5" ht="12.75">
      <c r="A60" s="4"/>
      <c r="E60" s="15"/>
    </row>
    <row r="61" spans="1:7" ht="12.75">
      <c r="A61" s="18">
        <v>36700</v>
      </c>
      <c r="C61" s="6">
        <v>3918000</v>
      </c>
      <c r="E61" s="19">
        <v>1</v>
      </c>
      <c r="F61" s="2" t="s">
        <v>82</v>
      </c>
      <c r="G61" s="6">
        <v>34000000</v>
      </c>
    </row>
    <row r="62" spans="1:6" ht="12.75">
      <c r="A62" s="4"/>
      <c r="F62" s="2" t="s">
        <v>83</v>
      </c>
    </row>
    <row r="63" spans="1:6" ht="12.75">
      <c r="A63" s="4"/>
      <c r="F63" s="2" t="s">
        <v>84</v>
      </c>
    </row>
    <row r="64" ht="12.75">
      <c r="F64" s="2" t="s">
        <v>86</v>
      </c>
    </row>
    <row r="65" ht="12.75">
      <c r="F65" s="2" t="s">
        <v>87</v>
      </c>
    </row>
    <row r="67" ht="12.75">
      <c r="A67" s="3" t="s">
        <v>6</v>
      </c>
    </row>
    <row r="69" ht="12.75">
      <c r="A69" s="2" t="s">
        <v>49</v>
      </c>
    </row>
    <row r="70" ht="12.75">
      <c r="A70" s="2" t="s">
        <v>39</v>
      </c>
    </row>
    <row r="73" ht="12.75">
      <c r="A73" s="3" t="s">
        <v>7</v>
      </c>
    </row>
    <row r="75" ht="12.75">
      <c r="A75" s="2" t="s">
        <v>40</v>
      </c>
    </row>
    <row r="78" ht="12.75">
      <c r="A78" s="3" t="s">
        <v>8</v>
      </c>
    </row>
    <row r="79" ht="16.5" customHeight="1"/>
    <row r="80" ht="12.75">
      <c r="A80" s="2" t="s">
        <v>35</v>
      </c>
    </row>
    <row r="81" ht="12.75">
      <c r="A81" s="2" t="s">
        <v>36</v>
      </c>
    </row>
    <row r="82" ht="12.75">
      <c r="A82" s="2" t="s">
        <v>95</v>
      </c>
    </row>
    <row r="86" ht="12.75">
      <c r="A86" s="3" t="s">
        <v>9</v>
      </c>
    </row>
    <row r="87" ht="12.75">
      <c r="F87" s="17" t="s">
        <v>45</v>
      </c>
    </row>
    <row r="88" ht="12.75">
      <c r="A88" s="2" t="s">
        <v>10</v>
      </c>
    </row>
    <row r="90" spans="1:6" ht="12.75">
      <c r="A90" s="5" t="s">
        <v>11</v>
      </c>
      <c r="F90" s="6">
        <v>12147</v>
      </c>
    </row>
    <row r="91" spans="1:6" ht="12.75">
      <c r="A91" s="5" t="s">
        <v>12</v>
      </c>
      <c r="F91" s="6">
        <v>4340</v>
      </c>
    </row>
    <row r="92" spans="1:6" ht="12.75">
      <c r="A92" s="5" t="s">
        <v>13</v>
      </c>
      <c r="F92" s="6">
        <v>853</v>
      </c>
    </row>
    <row r="93" spans="1:6" ht="12.75">
      <c r="A93" s="5" t="s">
        <v>55</v>
      </c>
      <c r="F93" s="7">
        <v>742</v>
      </c>
    </row>
    <row r="94" spans="1:6" ht="12.75">
      <c r="A94" s="5"/>
      <c r="F94" s="6">
        <f>SUM(F90:F93)</f>
        <v>18082</v>
      </c>
    </row>
    <row r="95" spans="1:6" ht="12.75">
      <c r="A95" s="5" t="s">
        <v>14</v>
      </c>
      <c r="F95" s="6">
        <v>1026</v>
      </c>
    </row>
    <row r="96" spans="1:6" ht="12.75">
      <c r="A96" s="5" t="s">
        <v>15</v>
      </c>
      <c r="F96" s="6">
        <v>48</v>
      </c>
    </row>
    <row r="97" ht="12.75">
      <c r="F97" s="8">
        <f>SUM(F94:F96)</f>
        <v>19156</v>
      </c>
    </row>
    <row r="98" ht="12.75">
      <c r="F98" s="9"/>
    </row>
    <row r="99" spans="1:6" ht="12.75">
      <c r="A99" s="2" t="s">
        <v>37</v>
      </c>
      <c r="F99" s="9"/>
    </row>
    <row r="100" ht="12.75">
      <c r="F100" s="9"/>
    </row>
    <row r="101" spans="1:6" ht="12.75">
      <c r="A101" s="5" t="str">
        <f>A95</f>
        <v>Hire purchase</v>
      </c>
      <c r="F101" s="9">
        <v>342</v>
      </c>
    </row>
    <row r="102" spans="1:6" ht="12.75">
      <c r="A102" s="5" t="str">
        <f>A96</f>
        <v>Term loan</v>
      </c>
      <c r="F102" s="9">
        <v>229</v>
      </c>
    </row>
    <row r="103" ht="12.75">
      <c r="F103" s="8">
        <f>SUM(F101:F102)</f>
        <v>571</v>
      </c>
    </row>
    <row r="104" ht="12.75">
      <c r="F104" s="9"/>
    </row>
    <row r="105" spans="1:6" ht="13.5" thickBot="1">
      <c r="A105" s="2" t="s">
        <v>47</v>
      </c>
      <c r="F105" s="10">
        <f>F97+F103</f>
        <v>19727</v>
      </c>
    </row>
    <row r="106" ht="13.5" thickTop="1">
      <c r="F106" s="9"/>
    </row>
    <row r="107" ht="12.75">
      <c r="F107" s="9"/>
    </row>
    <row r="108" ht="12.75">
      <c r="A108" s="3" t="s">
        <v>106</v>
      </c>
    </row>
    <row r="110" ht="12.75">
      <c r="A110" s="2" t="s">
        <v>16</v>
      </c>
    </row>
    <row r="112" ht="12.75">
      <c r="A112" s="3" t="s">
        <v>17</v>
      </c>
    </row>
    <row r="114" ht="12.75">
      <c r="A114" s="2" t="s">
        <v>18</v>
      </c>
    </row>
    <row r="116" ht="12.75">
      <c r="A116" s="3" t="s">
        <v>19</v>
      </c>
    </row>
    <row r="117" ht="12.75">
      <c r="A117" s="3"/>
    </row>
    <row r="118" ht="12.75">
      <c r="A118" s="2" t="s">
        <v>20</v>
      </c>
    </row>
    <row r="121" ht="12.75">
      <c r="A121" s="3" t="s">
        <v>99</v>
      </c>
    </row>
    <row r="122" spans="1:6" ht="12.75">
      <c r="A122" s="3"/>
      <c r="E122" s="1"/>
      <c r="F122" s="1"/>
    </row>
    <row r="123" spans="1:6" ht="12.75">
      <c r="A123" s="3" t="s">
        <v>41</v>
      </c>
      <c r="D123" s="1" t="s">
        <v>44</v>
      </c>
      <c r="E123" s="1" t="s">
        <v>102</v>
      </c>
      <c r="F123" s="1" t="s">
        <v>103</v>
      </c>
    </row>
    <row r="124" spans="4:6" ht="12.75">
      <c r="D124" s="1" t="s">
        <v>100</v>
      </c>
      <c r="E124" s="1" t="s">
        <v>100</v>
      </c>
      <c r="F124" s="1" t="s">
        <v>101</v>
      </c>
    </row>
    <row r="125" spans="4:6" ht="12.75">
      <c r="D125" s="17" t="s">
        <v>45</v>
      </c>
      <c r="E125" s="17" t="s">
        <v>45</v>
      </c>
      <c r="F125" s="17" t="s">
        <v>45</v>
      </c>
    </row>
    <row r="126" spans="1:6" ht="12.75">
      <c r="A126" s="2" t="s">
        <v>42</v>
      </c>
      <c r="D126" s="6">
        <f>26048+19308-7947-5809</f>
        <v>31600</v>
      </c>
      <c r="E126" s="6">
        <f>2150+1032</f>
        <v>3182</v>
      </c>
      <c r="F126" s="6">
        <v>76640</v>
      </c>
    </row>
    <row r="127" spans="1:6" ht="12.75">
      <c r="A127" s="2" t="s">
        <v>43</v>
      </c>
      <c r="D127" s="7">
        <f>8760+6129</f>
        <v>14889</v>
      </c>
      <c r="E127" s="7">
        <f>-83-9+275+31</f>
        <v>214</v>
      </c>
      <c r="F127" s="7">
        <v>11744</v>
      </c>
    </row>
    <row r="128" spans="4:6" ht="13.5" thickBot="1">
      <c r="D128" s="11">
        <f>SUM(D126:D127)</f>
        <v>46489</v>
      </c>
      <c r="E128" s="11">
        <f>SUM(E126:E127)</f>
        <v>3396</v>
      </c>
      <c r="F128" s="11">
        <f>SUM(F126:F127)</f>
        <v>88384</v>
      </c>
    </row>
    <row r="129" spans="4:6" ht="13.5" thickTop="1">
      <c r="D129" s="12"/>
      <c r="E129" s="12"/>
      <c r="F129" s="12"/>
    </row>
    <row r="131" ht="12.75">
      <c r="A131" s="3" t="s">
        <v>21</v>
      </c>
    </row>
    <row r="133" ht="12.75">
      <c r="A133" s="2" t="s">
        <v>22</v>
      </c>
    </row>
    <row r="134" ht="12.75">
      <c r="A134" s="2" t="s">
        <v>23</v>
      </c>
    </row>
    <row r="135" ht="12.75">
      <c r="A135" s="2" t="s">
        <v>109</v>
      </c>
    </row>
    <row r="138" ht="12.75">
      <c r="A138" s="3" t="s">
        <v>107</v>
      </c>
    </row>
    <row r="140" ht="12.75">
      <c r="A140" s="2" t="s">
        <v>48</v>
      </c>
    </row>
    <row r="141" ht="12.75">
      <c r="A141" s="2" t="s">
        <v>53</v>
      </c>
    </row>
    <row r="142" ht="12.75">
      <c r="A142" s="2" t="s">
        <v>54</v>
      </c>
    </row>
    <row r="145" ht="12.75">
      <c r="A145" s="3" t="s">
        <v>108</v>
      </c>
    </row>
    <row r="147" ht="12.75">
      <c r="A147" s="2" t="s">
        <v>50</v>
      </c>
    </row>
    <row r="148" ht="12.75">
      <c r="A148" s="2" t="s">
        <v>51</v>
      </c>
    </row>
    <row r="149" ht="12.75">
      <c r="A149" s="2" t="s">
        <v>52</v>
      </c>
    </row>
    <row r="152" ht="12.75">
      <c r="A152" s="3" t="s">
        <v>24</v>
      </c>
    </row>
    <row r="154" ht="12.75">
      <c r="A154" s="2" t="s">
        <v>25</v>
      </c>
    </row>
    <row r="157" ht="12.75">
      <c r="A157" s="3" t="s">
        <v>26</v>
      </c>
    </row>
    <row r="159" ht="12.75">
      <c r="A159" s="2" t="s">
        <v>27</v>
      </c>
    </row>
    <row r="162" ht="12.75">
      <c r="A162" s="3" t="s">
        <v>59</v>
      </c>
    </row>
    <row r="164" ht="12.75">
      <c r="A164" s="2" t="s">
        <v>73</v>
      </c>
    </row>
    <row r="165" ht="12.75">
      <c r="A165" s="2" t="s">
        <v>72</v>
      </c>
    </row>
    <row r="167" ht="12.75">
      <c r="A167" s="3" t="s">
        <v>63</v>
      </c>
    </row>
    <row r="168" ht="12.75">
      <c r="A168" s="3"/>
    </row>
    <row r="169" ht="12.75">
      <c r="A169" s="2" t="s">
        <v>96</v>
      </c>
    </row>
    <row r="170" ht="12.75">
      <c r="A170" s="2" t="s">
        <v>60</v>
      </c>
    </row>
    <row r="171" ht="12.75">
      <c r="A171" s="2" t="s">
        <v>97</v>
      </c>
    </row>
    <row r="172" ht="12.75">
      <c r="A172" s="2" t="s">
        <v>69</v>
      </c>
    </row>
    <row r="174" ht="12.75">
      <c r="A174" s="2" t="s">
        <v>61</v>
      </c>
    </row>
    <row r="175" ht="12.75">
      <c r="A175" s="2" t="s">
        <v>67</v>
      </c>
    </row>
    <row r="177" ht="12.75">
      <c r="A177" s="2" t="s">
        <v>68</v>
      </c>
    </row>
    <row r="178" ht="12.75">
      <c r="A178" s="2" t="s">
        <v>70</v>
      </c>
    </row>
    <row r="179" ht="12.75">
      <c r="A179" s="2" t="s">
        <v>71</v>
      </c>
    </row>
    <row r="181" ht="12.75">
      <c r="A181" s="2" t="s">
        <v>62</v>
      </c>
    </row>
    <row r="184" ht="12.75">
      <c r="A184" s="3" t="s">
        <v>64</v>
      </c>
    </row>
    <row r="186" ht="12.75">
      <c r="A186" s="2" t="s">
        <v>65</v>
      </c>
    </row>
    <row r="187" ht="12.75">
      <c r="A187" s="2" t="s">
        <v>66</v>
      </c>
    </row>
    <row r="188" ht="12.75">
      <c r="A188" s="2" t="s">
        <v>74</v>
      </c>
    </row>
  </sheetData>
  <printOptions/>
  <pageMargins left="0.65" right="0.46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sos</cp:lastModifiedBy>
  <cp:lastPrinted>2000-09-21T01:00:43Z</cp:lastPrinted>
  <dcterms:created xsi:type="dcterms:W3CDTF">2000-08-11T06:15:53Z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